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9" windowWidth="10735" windowHeight="5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<sst xmlns="http://schemas.openxmlformats.org/spreadsheetml/2006/main" count="34" uniqueCount="27">
  <si>
    <t>Task</t>
  </si>
  <si>
    <t>Timeline Recommendation</t>
  </si>
  <si>
    <t>Date Completed</t>
  </si>
  <si>
    <t>Comments</t>
  </si>
  <si>
    <t>Application to be submitted</t>
  </si>
  <si>
    <t>Administrative Completeness Check</t>
  </si>
  <si>
    <t>Company Review Working Draft ROP</t>
  </si>
  <si>
    <t>Address Company Comments Convert Working Draft ROP to Draft ROP, Finalize Staff Report</t>
  </si>
  <si>
    <t>Public Comment/Affected States Review (Draft Permit)</t>
  </si>
  <si>
    <t>Public Hearing if requested</t>
  </si>
  <si>
    <t>Revisions/Company Review (if needed). Convert Draft ROP to Proposed ROP, Add addendum to Staff Report</t>
  </si>
  <si>
    <t>EPA Review (Proposed Permit)</t>
  </si>
  <si>
    <t>Issue Permit</t>
  </si>
  <si>
    <t>Technical Review Complete -- including all additional information requests and completion of draft staff report and working draft ROP</t>
  </si>
  <si>
    <t xml:space="preserve">SRN: </t>
  </si>
  <si>
    <t>months prior to expiration</t>
  </si>
  <si>
    <t>calendar days</t>
  </si>
  <si>
    <t>calendar days (45 days if requested)</t>
  </si>
  <si>
    <t xml:space="preserve">Facility Name: </t>
  </si>
  <si>
    <t xml:space="preserve"> </t>
  </si>
  <si>
    <t xml:space="preserve">Pre-Application Meeting Date: </t>
  </si>
  <si>
    <t>00/00/0000</t>
  </si>
  <si>
    <t>Due Date:</t>
  </si>
  <si>
    <t>months</t>
  </si>
  <si>
    <t>calendar days (21-30 day review)</t>
  </si>
  <si>
    <t>Post Public Notice/Calendar Notice</t>
  </si>
  <si>
    <t>Proposed Submittal Date / Date Received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</si>
</sst>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dddd\,\ mmmm\ 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top" wrapText="1"/>
    </xf>
    <xf numFmtId="1" fontId="0" fillId="0" borderId="11" xfId="0" applyNumberFormat="1" applyBorder="1" applyAlignment="1" applyProtection="1">
      <alignment vertical="top" wrapText="1"/>
      <protection locked="0"/>
    </xf>
    <xf numFmtId="1" fontId="0" fillId="0" borderId="11" xfId="0" applyNumberForma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165" fontId="0" fillId="0" borderId="10" xfId="0" applyNumberFormat="1" applyBorder="1" applyAlignment="1" applyProtection="1">
      <alignment vertical="top" wrapText="1"/>
      <protection hidden="1" locked="0"/>
    </xf>
    <xf numFmtId="165" fontId="0" fillId="0" borderId="11" xfId="0" applyNumberFormat="1" applyBorder="1" applyAlignment="1" applyProtection="1">
      <alignment horizontal="center" vertical="top" wrapText="1"/>
      <protection locked="0"/>
    </xf>
    <xf numFmtId="165" fontId="0" fillId="0" borderId="10" xfId="0" applyNumberFormat="1" applyBorder="1" applyAlignment="1" applyProtection="1">
      <alignment vertical="top" wrapText="1"/>
      <protection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14" fontId="0" fillId="0" borderId="13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C2" sqref="C2:D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9.140625" style="1" customWidth="1"/>
    <col min="4" max="4" width="11.421875" style="1" customWidth="1"/>
    <col min="5" max="5" width="4.421875" style="1" customWidth="1"/>
    <col min="6" max="6" width="24.140625" style="1" customWidth="1"/>
    <col min="7" max="7" width="13.28125" style="1" customWidth="1"/>
    <col min="8" max="8" width="12.8515625" style="1" customWidth="1"/>
    <col min="9" max="9" width="26.28125" style="1" customWidth="1"/>
    <col min="10" max="10" width="1.1484375" style="1" customWidth="1"/>
    <col min="11" max="11" width="11.00390625" style="1" customWidth="1"/>
    <col min="12" max="12" width="9.140625" style="9" customWidth="1"/>
    <col min="13" max="16384" width="9.140625" style="1" customWidth="1"/>
  </cols>
  <sheetData>
    <row r="1" spans="1:11" ht="19.5" customHeight="1">
      <c r="A1" s="19" t="s">
        <v>18</v>
      </c>
      <c r="B1" s="19"/>
      <c r="C1" s="20"/>
      <c r="D1" s="20"/>
      <c r="E1" s="20"/>
      <c r="F1" s="20"/>
      <c r="G1" s="3" t="s">
        <v>14</v>
      </c>
      <c r="H1" s="12" t="s">
        <v>19</v>
      </c>
      <c r="I1" s="11" t="s">
        <v>20</v>
      </c>
      <c r="J1" s="21"/>
      <c r="K1" s="21"/>
    </row>
    <row r="2" spans="1:4" ht="18.75" customHeight="1">
      <c r="A2" s="16" t="s">
        <v>22</v>
      </c>
      <c r="B2" s="17"/>
      <c r="C2" s="18"/>
      <c r="D2" s="18"/>
    </row>
    <row r="3" spans="1:12" s="2" customFormat="1" ht="52.5" customHeight="1">
      <c r="A3" s="25" t="s">
        <v>0</v>
      </c>
      <c r="B3" s="26"/>
      <c r="C3" s="26"/>
      <c r="D3" s="27"/>
      <c r="E3" s="34" t="s">
        <v>1</v>
      </c>
      <c r="F3" s="35"/>
      <c r="G3" s="4" t="s">
        <v>26</v>
      </c>
      <c r="H3" s="5" t="s">
        <v>2</v>
      </c>
      <c r="I3" s="34" t="s">
        <v>3</v>
      </c>
      <c r="J3" s="36"/>
      <c r="K3" s="35"/>
      <c r="L3" s="10"/>
    </row>
    <row r="4" spans="1:11" ht="27.75" customHeight="1">
      <c r="A4" s="28" t="s">
        <v>4</v>
      </c>
      <c r="B4" s="29"/>
      <c r="C4" s="29"/>
      <c r="D4" s="30"/>
      <c r="E4" s="7">
        <v>12</v>
      </c>
      <c r="F4" s="6" t="s">
        <v>15</v>
      </c>
      <c r="G4" s="13" t="s">
        <v>21</v>
      </c>
      <c r="H4" s="14" t="s">
        <v>21</v>
      </c>
      <c r="I4" s="37"/>
      <c r="J4" s="38"/>
      <c r="K4" s="39"/>
    </row>
    <row r="5" spans="1:11" ht="26.25" customHeight="1">
      <c r="A5" s="28" t="s">
        <v>5</v>
      </c>
      <c r="B5" s="29"/>
      <c r="C5" s="29"/>
      <c r="D5" s="30"/>
      <c r="E5" s="7">
        <v>15</v>
      </c>
      <c r="F5" s="6" t="s">
        <v>16</v>
      </c>
      <c r="G5" s="15" t="e">
        <f>DATE(YEAR(G4),MONTH(G4),DAY(G4)+E5)</f>
        <v>#VALUE!</v>
      </c>
      <c r="H5" s="14"/>
      <c r="I5" s="37"/>
      <c r="J5" s="38"/>
      <c r="K5" s="39"/>
    </row>
    <row r="6" spans="1:11" ht="57" customHeight="1">
      <c r="A6" s="31" t="s">
        <v>13</v>
      </c>
      <c r="B6" s="32"/>
      <c r="C6" s="32"/>
      <c r="D6" s="33"/>
      <c r="E6" s="7">
        <v>7</v>
      </c>
      <c r="F6" s="6" t="s">
        <v>23</v>
      </c>
      <c r="G6" s="15" t="e">
        <f>DATE(YEAR(G5),MONTH(G5)+E6,DAY(G5))</f>
        <v>#VALUE!</v>
      </c>
      <c r="H6" s="14"/>
      <c r="I6" s="37"/>
      <c r="J6" s="38"/>
      <c r="K6" s="39"/>
    </row>
    <row r="7" spans="1:11" ht="35.25" customHeight="1">
      <c r="A7" s="28" t="s">
        <v>6</v>
      </c>
      <c r="B7" s="29"/>
      <c r="C7" s="29"/>
      <c r="D7" s="30"/>
      <c r="E7" s="7">
        <v>21</v>
      </c>
      <c r="F7" s="6" t="s">
        <v>24</v>
      </c>
      <c r="G7" s="15" t="e">
        <f>DATE(YEAR(G6),MONTH(G6),DAY(G6))+E7</f>
        <v>#VALUE!</v>
      </c>
      <c r="H7" s="14"/>
      <c r="I7" s="37"/>
      <c r="J7" s="38"/>
      <c r="K7" s="39"/>
    </row>
    <row r="8" spans="1:11" ht="39" customHeight="1">
      <c r="A8" s="28" t="s">
        <v>7</v>
      </c>
      <c r="B8" s="29"/>
      <c r="C8" s="29"/>
      <c r="D8" s="30"/>
      <c r="E8" s="7">
        <v>14</v>
      </c>
      <c r="F8" s="6" t="s">
        <v>16</v>
      </c>
      <c r="G8" s="15" t="e">
        <f>DATE(YEAR(G7),MONTH(G7),DAY(G7))+E8</f>
        <v>#VALUE!</v>
      </c>
      <c r="H8" s="14"/>
      <c r="I8" s="37"/>
      <c r="J8" s="38"/>
      <c r="K8" s="39"/>
    </row>
    <row r="9" spans="1:11" ht="35.25" customHeight="1">
      <c r="A9" s="28" t="s">
        <v>25</v>
      </c>
      <c r="B9" s="29"/>
      <c r="C9" s="29"/>
      <c r="D9" s="30"/>
      <c r="E9" s="7">
        <v>7</v>
      </c>
      <c r="F9" s="6" t="s">
        <v>16</v>
      </c>
      <c r="G9" s="15" t="e">
        <f>DATE(YEAR(G8),MONTH(G8),DAY(G8))+E9</f>
        <v>#VALUE!</v>
      </c>
      <c r="H9" s="14"/>
      <c r="I9" s="37"/>
      <c r="J9" s="38"/>
      <c r="K9" s="39"/>
    </row>
    <row r="10" spans="1:11" ht="35.25" customHeight="1">
      <c r="A10" s="28" t="s">
        <v>8</v>
      </c>
      <c r="B10" s="29"/>
      <c r="C10" s="29"/>
      <c r="D10" s="30"/>
      <c r="E10" s="8">
        <v>30</v>
      </c>
      <c r="F10" s="6" t="s">
        <v>16</v>
      </c>
      <c r="G10" s="15" t="e">
        <f>DATE(YEAR(G9),MONTH(G9),DAY(G9))+30</f>
        <v>#VALUE!</v>
      </c>
      <c r="H10" s="14"/>
      <c r="I10" s="37"/>
      <c r="J10" s="38"/>
      <c r="K10" s="39"/>
    </row>
    <row r="11" spans="1:11" ht="35.25" customHeight="1">
      <c r="A11" s="22" t="s">
        <v>9</v>
      </c>
      <c r="B11" s="23"/>
      <c r="C11" s="23"/>
      <c r="D11" s="24"/>
      <c r="E11" s="7">
        <v>0</v>
      </c>
      <c r="F11" s="6" t="s">
        <v>17</v>
      </c>
      <c r="G11" s="15" t="e">
        <f>DATE(YEAR(G10),MONTH(G10),DAY(G10))+E11</f>
        <v>#VALUE!</v>
      </c>
      <c r="H11" s="14"/>
      <c r="I11" s="37"/>
      <c r="J11" s="38"/>
      <c r="K11" s="39"/>
    </row>
    <row r="12" spans="1:11" ht="57.75" customHeight="1">
      <c r="A12" s="28" t="s">
        <v>10</v>
      </c>
      <c r="B12" s="29"/>
      <c r="C12" s="29"/>
      <c r="D12" s="30"/>
      <c r="E12" s="7">
        <v>16</v>
      </c>
      <c r="F12" s="6" t="s">
        <v>16</v>
      </c>
      <c r="G12" s="15" t="e">
        <f>DATE(YEAR(G11),MONTH(G11),DAY(G11))+E12</f>
        <v>#VALUE!</v>
      </c>
      <c r="H12" s="14"/>
      <c r="I12" s="37"/>
      <c r="J12" s="38"/>
      <c r="K12" s="39"/>
    </row>
    <row r="13" spans="1:11" ht="35.25" customHeight="1">
      <c r="A13" s="28" t="s">
        <v>11</v>
      </c>
      <c r="B13" s="29"/>
      <c r="C13" s="29"/>
      <c r="D13" s="30"/>
      <c r="E13" s="8">
        <v>45</v>
      </c>
      <c r="F13" s="6" t="s">
        <v>16</v>
      </c>
      <c r="G13" s="15" t="e">
        <f>DATE(YEAR(G12),MONTH(G12),DAY(G12))+45</f>
        <v>#VALUE!</v>
      </c>
      <c r="H13" s="14"/>
      <c r="I13" s="37"/>
      <c r="J13" s="38"/>
      <c r="K13" s="39"/>
    </row>
    <row r="14" spans="1:11" ht="35.25" customHeight="1">
      <c r="A14" s="28" t="s">
        <v>12</v>
      </c>
      <c r="B14" s="29"/>
      <c r="C14" s="29"/>
      <c r="D14" s="30"/>
      <c r="E14" s="7">
        <v>5</v>
      </c>
      <c r="F14" s="6" t="s">
        <v>16</v>
      </c>
      <c r="G14" s="15" t="e">
        <f>DATE(YEAR(G13),MONTH(G13),DAY(G13))+E14</f>
        <v>#VALUE!</v>
      </c>
      <c r="H14" s="14"/>
      <c r="I14" s="37"/>
      <c r="J14" s="38"/>
      <c r="K14" s="39"/>
    </row>
  </sheetData>
  <sheetProtection sheet="1" objects="1" scenarios="1" selectLockedCells="1"/>
  <mergeCells count="30">
    <mergeCell ref="A9:D9"/>
    <mergeCell ref="A10:D10"/>
    <mergeCell ref="I9:K9"/>
    <mergeCell ref="I10:K10"/>
    <mergeCell ref="A13:D13"/>
    <mergeCell ref="A14:D14"/>
    <mergeCell ref="I13:K13"/>
    <mergeCell ref="I14:K14"/>
    <mergeCell ref="I12:K12"/>
    <mergeCell ref="I11:K11"/>
    <mergeCell ref="A7:D7"/>
    <mergeCell ref="A8:D8"/>
    <mergeCell ref="E3:F3"/>
    <mergeCell ref="I3:K3"/>
    <mergeCell ref="I4:K4"/>
    <mergeCell ref="A12:D12"/>
    <mergeCell ref="I5:K5"/>
    <mergeCell ref="I6:K6"/>
    <mergeCell ref="I7:K7"/>
    <mergeCell ref="I8:K8"/>
    <mergeCell ref="A2:B2"/>
    <mergeCell ref="C2:D2"/>
    <mergeCell ref="A1:B1"/>
    <mergeCell ref="C1:F1"/>
    <mergeCell ref="J1:K1"/>
    <mergeCell ref="A11:D11"/>
    <mergeCell ref="A3:D3"/>
    <mergeCell ref="A4:D4"/>
    <mergeCell ref="A5:D5"/>
    <mergeCell ref="A6:D6"/>
  </mergeCells>
  <conditionalFormatting sqref="G5:G14">
    <cfRule type="expression" priority="1" dxfId="0" stopIfTrue="1">
      <formula>ISERROR($G$5:$G$14)</formula>
    </cfRule>
  </conditionalFormatting>
  <conditionalFormatting sqref="G4">
    <cfRule type="cellIs" priority="2" dxfId="0" operator="equal" stopIfTrue="1">
      <formula>"00/00/0000"</formula>
    </cfRule>
  </conditionalFormatting>
  <dataValidations count="1">
    <dataValidation type="whole" operator="notBetween" allowBlank="1" showErrorMessage="1" error="Public Hearing must equal 0 or 45 days." sqref="E11">
      <formula1>1</formula1>
      <formula2>44</formula2>
    </dataValidation>
  </dataValidations>
  <printOptions/>
  <pageMargins left="0.66" right="0.61" top="1" bottom="1" header="0.5" footer="0.5"/>
  <pageSetup horizontalDpi="600" verticalDpi="600" orientation="landscape" scale="92" r:id="rId1"/>
  <headerFooter alignWithMargins="0">
    <oddHeader>&amp;C&amp;"Arial,Bold"&amp;12ROP Renewal Application Processing Timeline</oddHeader>
    <oddFooter xml:space="preserve">&amp;L&amp;9 </oddFooter>
  </headerFooter>
  <ignoredErrors>
    <ignoredError sqref="G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Morgan</dc:creator>
  <cp:keywords/>
  <dc:description/>
  <cp:lastModifiedBy>Orent, Kelly (EGLE)</cp:lastModifiedBy>
  <cp:lastPrinted>2011-03-15T18:44:09Z</cp:lastPrinted>
  <dcterms:created xsi:type="dcterms:W3CDTF">2011-03-15T11:47:31Z</dcterms:created>
  <dcterms:modified xsi:type="dcterms:W3CDTF">2021-08-10T15:54:05Z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2021-07-30T13:56:15Z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531d9c30-dec2-438d-ac72-f65e708880f3</vt:lpwstr>
  </property>
  <property fmtid="{D5CDD505-2E9C-101B-9397-08002B2CF9AE}" pid="8" name="MSIP_Label_2f46dfe0-534f-4c95-815c-5b1af86b9823_ContentBits">
    <vt:lpwstr>0</vt:lpwstr>
  </property>
</Properties>
</file>